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<sst xmlns="http://schemas.openxmlformats.org/spreadsheetml/2006/main" count="206" uniqueCount="44">
  <si>
    <t>FULL-SIZE CASKET PLOT BURIAL COSTS</t>
  </si>
  <si>
    <t>Type of Burial</t>
  </si>
  <si>
    <t>Plot</t>
  </si>
  <si>
    <t>Endow</t>
  </si>
  <si>
    <t>Open/Close</t>
  </si>
  <si>
    <t>Vault</t>
  </si>
  <si>
    <t>Tax</t>
  </si>
  <si>
    <t xml:space="preserve">TOTAL </t>
  </si>
  <si>
    <t xml:space="preserve">Standard Burial </t>
  </si>
  <si>
    <t>Single</t>
  </si>
  <si>
    <t>1st Companion</t>
  </si>
  <si>
    <t xml:space="preserve">2nd Companion </t>
  </si>
  <si>
    <t xml:space="preserve">Green Burial </t>
  </si>
  <si>
    <t xml:space="preserve">Titan Burial </t>
  </si>
  <si>
    <t xml:space="preserve">Cremation </t>
  </si>
  <si>
    <t xml:space="preserve">Single </t>
  </si>
  <si>
    <t>Two Urns (simultaneously)</t>
  </si>
  <si>
    <t>Large Urn</t>
  </si>
  <si>
    <t>Infant</t>
  </si>
  <si>
    <t>Infant (in infant plot area)</t>
  </si>
  <si>
    <t xml:space="preserve">CREMATION BURIAL COSTS </t>
  </si>
  <si>
    <t>Niche</t>
  </si>
  <si>
    <t xml:space="preserve">Fountain </t>
  </si>
  <si>
    <t>Rose Garden</t>
  </si>
  <si>
    <t>Large Cremation</t>
  </si>
  <si>
    <t>Scattering Garden</t>
  </si>
  <si>
    <t>OTHER FEES</t>
  </si>
  <si>
    <t>Resident Fees</t>
  </si>
  <si>
    <t>Non-Resident Fee</t>
  </si>
  <si>
    <t>Former Resident Fee</t>
  </si>
  <si>
    <t>Weekend Burial Fee</t>
  </si>
  <si>
    <t>Casket</t>
  </si>
  <si>
    <t>Cremation</t>
  </si>
  <si>
    <t>Scattering</t>
  </si>
  <si>
    <t xml:space="preserve"> </t>
  </si>
  <si>
    <t>Miscellaneous</t>
  </si>
  <si>
    <t>Standard Cremation Vault</t>
  </si>
  <si>
    <t>Large Cremation Vault</t>
  </si>
  <si>
    <t>Flower Vases</t>
  </si>
  <si>
    <t>FULL-SIZE CASKET PLOT BURIAL COSTS LOWER HILL</t>
  </si>
  <si>
    <t>P</t>
  </si>
  <si>
    <t>Open</t>
  </si>
  <si>
    <t>FULL-SIZE CASKET PLOT BURIAL COSTS MIDDLE HILL</t>
  </si>
  <si>
    <t>FULL-SIZE CASKET PLOT BURIAL COSTS UPPER HILL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</si>
</sst>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4">
    <font>
      <sz val="11.0"/>
      <color rgb="FF000000"/>
      <name val="Calibri"/>
    </font>
    <font>
      <b/>
      <sz val="11.0"/>
      <color rgb="FF000000"/>
      <name val="Calibri"/>
    </font>
    <font/>
    <font>
      <i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53">
    <border/>
    <border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double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</border>
    <border>
      <left style="medium">
        <color rgb="FF000000"/>
      </left>
      <right style="double">
        <color rgb="FF000000"/>
      </right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wrapText="1"/>
    </xf>
    <xf borderId="6" fillId="0" fontId="0" numFmtId="0" xfId="0" applyBorder="1" applyFont="1"/>
    <xf borderId="7" fillId="0" fontId="0" numFmtId="164" xfId="0" applyAlignment="1" applyBorder="1" applyFont="1" applyNumberFormat="1">
      <alignment horizontal="center" readingOrder="0"/>
    </xf>
    <xf borderId="7" fillId="0" fontId="0" numFmtId="164" xfId="0" applyAlignment="1" applyBorder="1" applyFont="1" applyNumberFormat="1">
      <alignment horizontal="center"/>
    </xf>
    <xf borderId="7" fillId="0" fontId="1" numFmtId="164" xfId="0" applyAlignment="1" applyBorder="1" applyFont="1" applyNumberFormat="1">
      <alignment horizontal="center"/>
    </xf>
    <xf borderId="8" fillId="0" fontId="2" numFmtId="0" xfId="0" applyBorder="1" applyFont="1"/>
    <xf borderId="9" fillId="0" fontId="0" numFmtId="0" xfId="0" applyBorder="1" applyFont="1"/>
    <xf borderId="10" fillId="0" fontId="0" numFmtId="164" xfId="0" applyAlignment="1" applyBorder="1" applyFont="1" applyNumberFormat="1">
      <alignment horizontal="center"/>
    </xf>
    <xf borderId="10" fillId="0" fontId="1" numFmtId="164" xfId="0" applyAlignment="1" applyBorder="1" applyFont="1" applyNumberFormat="1">
      <alignment horizontal="center"/>
    </xf>
    <xf borderId="11" fillId="0" fontId="2" numFmtId="0" xfId="0" applyBorder="1" applyFont="1"/>
    <xf borderId="12" fillId="0" fontId="0" numFmtId="0" xfId="0" applyBorder="1" applyFont="1"/>
    <xf borderId="13" fillId="0" fontId="0" numFmtId="164" xfId="0" applyAlignment="1" applyBorder="1" applyFont="1" applyNumberFormat="1">
      <alignment horizontal="center"/>
    </xf>
    <xf borderId="14" fillId="0" fontId="0" numFmtId="164" xfId="0" applyAlignment="1" applyBorder="1" applyFont="1" applyNumberFormat="1">
      <alignment horizontal="center"/>
    </xf>
    <xf borderId="14" fillId="0" fontId="1" numFmtId="164" xfId="0" applyAlignment="1" applyBorder="1" applyFont="1" applyNumberFormat="1">
      <alignment horizontal="center"/>
    </xf>
    <xf borderId="15" fillId="0" fontId="3" numFmtId="0" xfId="0" applyAlignment="1" applyBorder="1" applyFont="1">
      <alignment horizontal="center" shrinkToFit="0" wrapText="1"/>
    </xf>
    <xf borderId="16" fillId="0" fontId="0" numFmtId="164" xfId="0" applyAlignment="1" applyBorder="1" applyFont="1" applyNumberFormat="1">
      <alignment horizontal="center" readingOrder="0"/>
    </xf>
    <xf borderId="16" fillId="0" fontId="1" numFmtId="164" xfId="0" applyAlignment="1" applyBorder="1" applyFont="1" applyNumberFormat="1">
      <alignment horizontal="center"/>
    </xf>
    <xf borderId="10" fillId="0" fontId="0" numFmtId="164" xfId="0" applyAlignment="1" applyBorder="1" applyFont="1" applyNumberFormat="1">
      <alignment horizontal="center" readingOrder="0"/>
    </xf>
    <xf borderId="17" fillId="0" fontId="2" numFmtId="0" xfId="0" applyBorder="1" applyFont="1"/>
    <xf borderId="14" fillId="0" fontId="0" numFmtId="164" xfId="0" applyAlignment="1" applyBorder="1" applyFont="1" applyNumberFormat="1">
      <alignment horizontal="center" readingOrder="0"/>
    </xf>
    <xf borderId="13" fillId="0" fontId="0" numFmtId="164" xfId="0" applyAlignment="1" applyBorder="1" applyFont="1" applyNumberFormat="1">
      <alignment horizontal="center" readingOrder="0"/>
    </xf>
    <xf borderId="0" fillId="0" fontId="0" numFmtId="0" xfId="0" applyFont="1"/>
    <xf borderId="18" fillId="0" fontId="0" numFmtId="0" xfId="0" applyBorder="1" applyFont="1"/>
    <xf borderId="16" fillId="0" fontId="0" numFmtId="164" xfId="0" applyAlignment="1" applyBorder="1" applyFont="1" applyNumberFormat="1">
      <alignment horizontal="center"/>
    </xf>
    <xf borderId="15" fillId="0" fontId="3" numFmtId="0" xfId="0" applyAlignment="1" applyBorder="1" applyFont="1">
      <alignment horizontal="center"/>
    </xf>
    <xf borderId="19" fillId="0" fontId="0" numFmtId="0" xfId="0" applyBorder="1" applyFont="1"/>
    <xf borderId="20" fillId="0" fontId="0" numFmtId="0" xfId="0" applyBorder="1" applyFont="1"/>
    <xf borderId="21" fillId="0" fontId="3" numFmtId="0" xfId="0" applyAlignment="1" applyBorder="1" applyFont="1">
      <alignment horizontal="center"/>
    </xf>
    <xf borderId="22" fillId="0" fontId="0" numFmtId="0" xfId="0" applyBorder="1" applyFont="1"/>
    <xf borderId="23" fillId="0" fontId="0" numFmtId="164" xfId="0" applyAlignment="1" applyBorder="1" applyFont="1" applyNumberFormat="1">
      <alignment horizontal="center"/>
    </xf>
    <xf borderId="24" fillId="0" fontId="0" numFmtId="164" xfId="0" applyAlignment="1" applyBorder="1" applyFont="1" applyNumberFormat="1">
      <alignment horizontal="center"/>
    </xf>
    <xf borderId="25" fillId="0" fontId="0" numFmtId="164" xfId="0" applyAlignment="1" applyBorder="1" applyFont="1" applyNumberFormat="1">
      <alignment horizontal="center"/>
    </xf>
    <xf borderId="26" fillId="0" fontId="0" numFmtId="164" xfId="0" applyAlignment="1" applyBorder="1" applyFont="1" applyNumberFormat="1">
      <alignment horizontal="center"/>
    </xf>
    <xf borderId="27" fillId="0" fontId="1" numFmtId="164" xfId="0" applyAlignment="1" applyBorder="1" applyFont="1" applyNumberFormat="1">
      <alignment horizontal="center"/>
    </xf>
    <xf borderId="28" fillId="0" fontId="1" numFmtId="0" xfId="0" applyAlignment="1" applyBorder="1" applyFont="1">
      <alignment horizontal="center"/>
    </xf>
    <xf borderId="28" fillId="0" fontId="2" numFmtId="0" xfId="0" applyBorder="1" applyFont="1"/>
    <xf borderId="29" fillId="0" fontId="1" numFmtId="0" xfId="0" applyAlignment="1" applyBorder="1" applyFont="1">
      <alignment horizontal="center"/>
    </xf>
    <xf borderId="30" fillId="0" fontId="2" numFmtId="0" xfId="0" applyBorder="1" applyFont="1"/>
    <xf borderId="31" fillId="0" fontId="1" numFmtId="0" xfId="0" applyAlignment="1" applyBorder="1" applyFont="1">
      <alignment horizontal="center"/>
    </xf>
    <xf borderId="32" fillId="0" fontId="3" numFmtId="0" xfId="0" applyAlignment="1" applyBorder="1" applyFont="1">
      <alignment horizontal="center" shrinkToFit="0" wrapText="1"/>
    </xf>
    <xf borderId="6" fillId="0" fontId="0" numFmtId="0" xfId="0" applyAlignment="1" applyBorder="1" applyFont="1">
      <alignment readingOrder="0"/>
    </xf>
    <xf borderId="33" fillId="0" fontId="2" numFmtId="0" xfId="0" applyBorder="1" applyFont="1"/>
    <xf borderId="9" fillId="0" fontId="0" numFmtId="0" xfId="0" applyAlignment="1" applyBorder="1" applyFont="1">
      <alignment readingOrder="0"/>
    </xf>
    <xf borderId="34" fillId="0" fontId="3" numFmtId="0" xfId="0" applyAlignment="1" applyBorder="1" applyFont="1">
      <alignment horizontal="center" shrinkToFit="0" wrapText="1"/>
    </xf>
    <xf borderId="35" fillId="0" fontId="0" numFmtId="0" xfId="0" applyBorder="1" applyFont="1"/>
    <xf borderId="36" fillId="0" fontId="0" numFmtId="0" xfId="0" applyBorder="1" applyFont="1"/>
    <xf borderId="37" fillId="0" fontId="3" numFmtId="0" xfId="0" applyAlignment="1" applyBorder="1" applyFont="1">
      <alignment horizontal="center" shrinkToFit="0" wrapText="1"/>
    </xf>
    <xf borderId="26" fillId="0" fontId="0" numFmtId="164" xfId="0" applyAlignment="1" applyBorder="1" applyFont="1" applyNumberFormat="1">
      <alignment horizontal="center" readingOrder="0"/>
    </xf>
    <xf borderId="38" fillId="0" fontId="0" numFmtId="164" xfId="0" applyAlignment="1" applyBorder="1" applyFont="1" applyNumberFormat="1">
      <alignment horizontal="center" readingOrder="0"/>
    </xf>
    <xf borderId="38" fillId="0" fontId="0" numFmtId="164" xfId="0" applyAlignment="1" applyBorder="1" applyFont="1" applyNumberFormat="1">
      <alignment horizontal="center"/>
    </xf>
    <xf borderId="23" fillId="0" fontId="1" numFmtId="164" xfId="0" applyAlignment="1" applyBorder="1" applyFont="1" applyNumberFormat="1">
      <alignment horizontal="center"/>
    </xf>
    <xf borderId="25" fillId="0" fontId="0" numFmtId="0" xfId="0" applyBorder="1" applyFont="1"/>
    <xf borderId="23" fillId="0" fontId="0" numFmtId="164" xfId="0" applyAlignment="1" applyBorder="1" applyFont="1" applyNumberFormat="1">
      <alignment horizontal="center" readingOrder="0"/>
    </xf>
    <xf borderId="26" fillId="0" fontId="1" numFmtId="164" xfId="0" applyAlignment="1" applyBorder="1" applyFont="1" applyNumberFormat="1">
      <alignment horizontal="center"/>
    </xf>
    <xf borderId="39" fillId="0" fontId="1" numFmtId="0" xfId="0" applyAlignment="1" applyBorder="1" applyFont="1">
      <alignment horizontal="center"/>
    </xf>
    <xf borderId="40" fillId="0" fontId="1" numFmtId="0" xfId="0" applyAlignment="1" applyBorder="1" applyFont="1">
      <alignment horizontal="center"/>
    </xf>
    <xf borderId="41" fillId="0" fontId="2" numFmtId="0" xfId="0" applyBorder="1" applyFont="1"/>
    <xf borderId="42" fillId="0" fontId="2" numFmtId="0" xfId="0" applyBorder="1" applyFont="1"/>
    <xf borderId="8" fillId="0" fontId="3" numFmtId="0" xfId="0" applyAlignment="1" applyBorder="1" applyFont="1">
      <alignment horizontal="center" shrinkToFit="0" wrapText="1"/>
    </xf>
    <xf borderId="43" fillId="0" fontId="0" numFmtId="0" xfId="0" applyAlignment="1" applyBorder="1" applyFont="1">
      <alignment horizontal="center"/>
    </xf>
    <xf borderId="44" fillId="0" fontId="2" numFmtId="0" xfId="0" applyBorder="1" applyFont="1"/>
    <xf borderId="45" fillId="0" fontId="2" numFmtId="0" xfId="0" applyBorder="1" applyFont="1"/>
    <xf borderId="7" fillId="0" fontId="1" numFmtId="165" xfId="0" applyAlignment="1" applyBorder="1" applyFont="1" applyNumberFormat="1">
      <alignment horizontal="center" readingOrder="0"/>
    </xf>
    <xf borderId="46" fillId="0" fontId="0" numFmtId="0" xfId="0" applyAlignment="1" applyBorder="1" applyFont="1">
      <alignment horizontal="center"/>
    </xf>
    <xf borderId="47" fillId="0" fontId="2" numFmtId="0" xfId="0" applyBorder="1" applyFont="1"/>
    <xf borderId="36" fillId="0" fontId="2" numFmtId="0" xfId="0" applyBorder="1" applyFont="1"/>
    <xf borderId="13" fillId="0" fontId="1" numFmtId="165" xfId="0" applyAlignment="1" applyBorder="1" applyFont="1" applyNumberFormat="1">
      <alignment horizontal="center"/>
    </xf>
    <xf borderId="48" fillId="0" fontId="0" numFmtId="0" xfId="0" applyAlignment="1" applyBorder="1" applyFont="1">
      <alignment horizontal="center"/>
    </xf>
    <xf borderId="49" fillId="0" fontId="2" numFmtId="0" xfId="0" applyBorder="1" applyFont="1"/>
    <xf borderId="6" fillId="0" fontId="2" numFmtId="0" xfId="0" applyBorder="1" applyFont="1"/>
    <xf borderId="7" fillId="0" fontId="1" numFmtId="165" xfId="0" applyAlignment="1" applyBorder="1" applyFont="1" applyNumberFormat="1">
      <alignment horizontal="center"/>
    </xf>
    <xf borderId="50" fillId="0" fontId="0" numFmtId="0" xfId="0" applyAlignment="1" applyBorder="1" applyFont="1">
      <alignment horizontal="center"/>
    </xf>
    <xf borderId="51" fillId="0" fontId="2" numFmtId="0" xfId="0" applyBorder="1" applyFont="1"/>
    <xf borderId="9" fillId="0" fontId="2" numFmtId="0" xfId="0" applyBorder="1" applyFont="1"/>
    <xf borderId="10" fillId="0" fontId="1" numFmtId="165" xfId="0" applyAlignment="1" applyBorder="1" applyFont="1" applyNumberFormat="1">
      <alignment horizontal="center"/>
    </xf>
    <xf borderId="8" fillId="0" fontId="3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4" fillId="0" fontId="1" numFmtId="0" xfId="0" applyBorder="1" applyFont="1"/>
    <xf borderId="7" fillId="0" fontId="0" numFmtId="164" xfId="0" applyBorder="1" applyFont="1" applyNumberFormat="1"/>
    <xf borderId="7" fillId="0" fontId="0" numFmtId="164" xfId="0" applyAlignment="1" applyBorder="1" applyFont="1" applyNumberFormat="1">
      <alignment readingOrder="0"/>
    </xf>
    <xf borderId="7" fillId="0" fontId="1" numFmtId="164" xfId="0" applyBorder="1" applyFont="1" applyNumberFormat="1"/>
    <xf borderId="10" fillId="0" fontId="0" numFmtId="164" xfId="0" applyBorder="1" applyFont="1" applyNumberFormat="1"/>
    <xf borderId="10" fillId="0" fontId="1" numFmtId="164" xfId="0" applyBorder="1" applyFont="1" applyNumberFormat="1"/>
    <xf borderId="13" fillId="0" fontId="0" numFmtId="164" xfId="0" applyBorder="1" applyFont="1" applyNumberFormat="1"/>
    <xf borderId="14" fillId="0" fontId="0" numFmtId="164" xfId="0" applyBorder="1" applyFont="1" applyNumberFormat="1"/>
    <xf borderId="14" fillId="0" fontId="1" numFmtId="164" xfId="0" applyBorder="1" applyFont="1" applyNumberFormat="1"/>
    <xf borderId="16" fillId="0" fontId="0" numFmtId="164" xfId="0" applyAlignment="1" applyBorder="1" applyFont="1" applyNumberFormat="1">
      <alignment readingOrder="0"/>
    </xf>
    <xf borderId="16" fillId="0" fontId="0" numFmtId="164" xfId="0" applyBorder="1" applyFont="1" applyNumberFormat="1"/>
    <xf borderId="16" fillId="0" fontId="1" numFmtId="164" xfId="0" applyBorder="1" applyFont="1" applyNumberFormat="1"/>
    <xf borderId="10" fillId="0" fontId="0" numFmtId="164" xfId="0" applyAlignment="1" applyBorder="1" applyFont="1" applyNumberFormat="1">
      <alignment readingOrder="0"/>
    </xf>
    <xf borderId="0" fillId="0" fontId="3" numFmtId="0" xfId="0" applyAlignment="1" applyFont="1">
      <alignment horizontal="center"/>
    </xf>
    <xf borderId="0" fillId="0" fontId="0" numFmtId="164" xfId="0" applyFont="1" applyNumberFormat="1"/>
    <xf borderId="0" fillId="0" fontId="1" numFmtId="164" xfId="0" applyFont="1" applyNumberFormat="1"/>
    <xf borderId="14" fillId="0" fontId="3" numFmtId="0" xfId="0" applyAlignment="1" applyBorder="1" applyFont="1">
      <alignment horizontal="center"/>
    </xf>
    <xf borderId="26" fillId="0" fontId="2" numFmtId="0" xfId="0" applyBorder="1" applyFont="1"/>
    <xf borderId="52" fillId="0" fontId="0" numFmtId="0" xfId="0" applyBorder="1" applyFont="1"/>
    <xf borderId="7" fillId="0" fontId="2" numFmtId="0" xfId="0" applyBorder="1" applyFont="1"/>
    <xf borderId="10" fillId="0" fontId="0" numFmtId="0" xfId="0" applyBorder="1" applyFont="1"/>
    <xf borderId="0" fillId="0" fontId="3" numFmtId="0" xfId="0" applyAlignment="1" applyFont="1">
      <alignment shrinkToFit="0" wrapText="1"/>
    </xf>
    <xf borderId="0" fillId="0" fontId="0" numFmtId="165" xfId="0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1600200</xdr:colOff>
      <xdr:row>0</xdr:row>
      <xdr:rowOff>85725</xdr:rowOff>
    </xdr:from>
    <xdr:ext cx="2600325" cy="952500"/>
    <xdr:pic>
      <xdr:nvPicPr>
        <xdr:cNvPr descr="Davis Cemetery District &amp; Arboretum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1581150</xdr:colOff>
      <xdr:row>42</xdr:row>
      <xdr:rowOff>161925</xdr:rowOff>
    </xdr:from>
    <xdr:ext cx="2600325" cy="981075"/>
    <xdr:pic>
      <xdr:nvPicPr>
        <xdr:cNvPr descr="Davis Cemetery District &amp; Arboretum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27.29"/>
    <col customWidth="1" min="3" max="3" width="11.57"/>
    <col customWidth="1" min="4" max="4" width="10.29"/>
    <col customWidth="1" min="5" max="5" width="11.14"/>
    <col customWidth="1" min="6" max="6" width="11.29"/>
    <col customWidth="1" min="7" max="7" width="8.71"/>
    <col customWidth="1" min="8" max="8" width="14.14"/>
    <col customWidth="1" min="9" max="26" width="8.71"/>
  </cols>
  <sheetData>
    <row r="1">
      <c r="A1" s="1"/>
    </row>
    <row r="3" ht="33.0" customHeight="1"/>
    <row r="4" ht="41.25" customHeight="1">
      <c r="A4" s="2" t="s">
        <v>0</v>
      </c>
      <c r="B4" s="3"/>
      <c r="C4" s="3"/>
      <c r="D4" s="3"/>
      <c r="E4" s="3"/>
      <c r="F4" s="3"/>
      <c r="G4" s="3"/>
      <c r="H4" s="3"/>
    </row>
    <row r="5">
      <c r="A5" s="4" t="s">
        <v>1</v>
      </c>
      <c r="B5" s="5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>
      <c r="A6" s="7" t="s">
        <v>8</v>
      </c>
      <c r="B6" s="8" t="s">
        <v>9</v>
      </c>
      <c r="C6" s="9">
        <v>1700.0</v>
      </c>
      <c r="D6" s="9">
        <v>500.0</v>
      </c>
      <c r="E6" s="10">
        <v>1500.0</v>
      </c>
      <c r="F6" s="10">
        <v>950.0</v>
      </c>
      <c r="G6" s="10">
        <f t="shared" ref="G6:G7" si="1">SUM(F6*8.25%)</f>
        <v>78.375</v>
      </c>
      <c r="H6" s="11">
        <f t="shared" ref="H6:H18" si="2">SUM(C6:G6)</f>
        <v>4728.375</v>
      </c>
    </row>
    <row r="7">
      <c r="A7" s="12"/>
      <c r="B7" s="13" t="s">
        <v>10</v>
      </c>
      <c r="C7" s="9">
        <v>1700.0</v>
      </c>
      <c r="D7" s="9">
        <v>500.0</v>
      </c>
      <c r="E7" s="14">
        <v>1850.0</v>
      </c>
      <c r="F7" s="14">
        <v>1300.0</v>
      </c>
      <c r="G7" s="14">
        <f t="shared" si="1"/>
        <v>107.25</v>
      </c>
      <c r="H7" s="15">
        <f t="shared" si="2"/>
        <v>5457.25</v>
      </c>
    </row>
    <row r="8">
      <c r="A8" s="16"/>
      <c r="B8" s="17" t="s">
        <v>11</v>
      </c>
      <c r="C8" s="18">
        <v>0.0</v>
      </c>
      <c r="D8" s="18">
        <v>0.0</v>
      </c>
      <c r="E8" s="19">
        <v>1050.0</v>
      </c>
      <c r="F8" s="19">
        <v>0.0</v>
      </c>
      <c r="G8" s="18">
        <v>0.0</v>
      </c>
      <c r="H8" s="20">
        <f t="shared" si="2"/>
        <v>1050</v>
      </c>
    </row>
    <row r="9">
      <c r="A9" s="21" t="s">
        <v>12</v>
      </c>
      <c r="B9" s="8" t="s">
        <v>9</v>
      </c>
      <c r="C9" s="9">
        <v>1700.0</v>
      </c>
      <c r="D9" s="9">
        <v>500.0</v>
      </c>
      <c r="E9" s="22">
        <v>1400.0</v>
      </c>
      <c r="F9" s="22">
        <v>0.0</v>
      </c>
      <c r="G9" s="9">
        <v>0.0</v>
      </c>
      <c r="H9" s="23">
        <f t="shared" si="2"/>
        <v>3600</v>
      </c>
    </row>
    <row r="10">
      <c r="A10" s="12"/>
      <c r="B10" s="13" t="s">
        <v>10</v>
      </c>
      <c r="C10" s="9">
        <v>1700.0</v>
      </c>
      <c r="D10" s="9">
        <v>500.0</v>
      </c>
      <c r="E10" s="24">
        <v>1750.0</v>
      </c>
      <c r="F10" s="24">
        <v>0.0</v>
      </c>
      <c r="G10" s="24">
        <v>0.0</v>
      </c>
      <c r="H10" s="15">
        <f t="shared" si="2"/>
        <v>3950</v>
      </c>
    </row>
    <row r="11">
      <c r="A11" s="25"/>
      <c r="B11" s="17" t="s">
        <v>11</v>
      </c>
      <c r="C11" s="18">
        <v>0.0</v>
      </c>
      <c r="D11" s="18">
        <v>0.0</v>
      </c>
      <c r="E11" s="18">
        <v>1050.0</v>
      </c>
      <c r="F11" s="26">
        <v>0.0</v>
      </c>
      <c r="G11" s="27">
        <v>0.0</v>
      </c>
      <c r="H11" s="20">
        <f t="shared" si="2"/>
        <v>1050</v>
      </c>
      <c r="M11" s="28"/>
    </row>
    <row r="12">
      <c r="A12" s="21" t="s">
        <v>13</v>
      </c>
      <c r="B12" s="29" t="s">
        <v>9</v>
      </c>
      <c r="C12" s="9">
        <v>1700.0</v>
      </c>
      <c r="D12" s="9">
        <v>500.0</v>
      </c>
      <c r="E12" s="9">
        <v>1650.0</v>
      </c>
      <c r="F12" s="30">
        <v>1700.0</v>
      </c>
      <c r="G12" s="10">
        <f t="shared" ref="G12:G13" si="3">SUM(F12*8.25%)</f>
        <v>140.25</v>
      </c>
      <c r="H12" s="23">
        <f t="shared" si="2"/>
        <v>5690.25</v>
      </c>
    </row>
    <row r="13">
      <c r="A13" s="12"/>
      <c r="B13" s="8" t="s">
        <v>10</v>
      </c>
      <c r="C13" s="9">
        <v>1700.0</v>
      </c>
      <c r="D13" s="9">
        <v>500.0</v>
      </c>
      <c r="E13" s="14">
        <v>2200.0</v>
      </c>
      <c r="F13" s="14">
        <v>1700.0</v>
      </c>
      <c r="G13" s="14">
        <f t="shared" si="3"/>
        <v>140.25</v>
      </c>
      <c r="H13" s="15">
        <f t="shared" si="2"/>
        <v>6240.25</v>
      </c>
    </row>
    <row r="14">
      <c r="A14" s="25"/>
      <c r="B14" s="17" t="s">
        <v>11</v>
      </c>
      <c r="C14" s="18">
        <v>0.0</v>
      </c>
      <c r="D14" s="18">
        <v>0.0</v>
      </c>
      <c r="E14" s="19">
        <v>1500.0</v>
      </c>
      <c r="F14" s="19">
        <v>1700.0</v>
      </c>
      <c r="G14" s="18">
        <v>140.25</v>
      </c>
      <c r="H14" s="20">
        <f t="shared" si="2"/>
        <v>3340.25</v>
      </c>
    </row>
    <row r="15">
      <c r="A15" s="31" t="s">
        <v>14</v>
      </c>
      <c r="B15" s="32" t="s">
        <v>15</v>
      </c>
      <c r="C15" s="9">
        <v>1700.0</v>
      </c>
      <c r="D15" s="9">
        <v>500.0</v>
      </c>
      <c r="E15" s="30">
        <v>675.0</v>
      </c>
      <c r="F15" s="30">
        <v>0.0</v>
      </c>
      <c r="G15" s="10">
        <v>0.0</v>
      </c>
      <c r="H15" s="23">
        <f t="shared" si="2"/>
        <v>2875</v>
      </c>
    </row>
    <row r="16">
      <c r="A16" s="12"/>
      <c r="B16" s="33" t="s">
        <v>16</v>
      </c>
      <c r="C16" s="9">
        <v>1700.0</v>
      </c>
      <c r="D16" s="9">
        <v>500.0</v>
      </c>
      <c r="E16" s="14">
        <v>1000.0</v>
      </c>
      <c r="F16" s="14">
        <v>0.0</v>
      </c>
      <c r="G16" s="14">
        <v>0.0</v>
      </c>
      <c r="H16" s="15">
        <f t="shared" si="2"/>
        <v>3200</v>
      </c>
    </row>
    <row r="17">
      <c r="A17" s="25"/>
      <c r="B17" s="17" t="s">
        <v>17</v>
      </c>
      <c r="C17" s="9">
        <v>1700.0</v>
      </c>
      <c r="D17" s="9">
        <v>500.0</v>
      </c>
      <c r="E17" s="19">
        <v>1000.0</v>
      </c>
      <c r="F17" s="18">
        <v>0.0</v>
      </c>
      <c r="G17" s="19">
        <v>0.0</v>
      </c>
      <c r="H17" s="20">
        <f t="shared" si="2"/>
        <v>3200</v>
      </c>
    </row>
    <row r="18">
      <c r="A18" s="34" t="s">
        <v>18</v>
      </c>
      <c r="B18" s="35" t="s">
        <v>19</v>
      </c>
      <c r="C18" s="36">
        <v>650.0</v>
      </c>
      <c r="D18" s="37">
        <v>200.0</v>
      </c>
      <c r="E18" s="38">
        <v>800.0</v>
      </c>
      <c r="F18" s="39">
        <v>350.0</v>
      </c>
      <c r="G18" s="37">
        <f>SUM(F18*8.25%)</f>
        <v>28.875</v>
      </c>
      <c r="H18" s="40">
        <f t="shared" si="2"/>
        <v>2028.875</v>
      </c>
    </row>
    <row r="19" ht="51.0" customHeight="1">
      <c r="A19" s="41" t="s">
        <v>20</v>
      </c>
      <c r="B19" s="42"/>
      <c r="C19" s="42"/>
      <c r="D19" s="42"/>
      <c r="E19" s="42"/>
      <c r="F19" s="42"/>
      <c r="G19" s="42"/>
      <c r="H19" s="42"/>
    </row>
    <row r="20">
      <c r="A20" s="43" t="s">
        <v>1</v>
      </c>
      <c r="B20" s="44"/>
      <c r="C20" s="45" t="s">
        <v>2</v>
      </c>
      <c r="D20" s="45" t="s">
        <v>3</v>
      </c>
      <c r="E20" s="6" t="s">
        <v>4</v>
      </c>
      <c r="F20" s="45" t="s">
        <v>5</v>
      </c>
      <c r="G20" s="45" t="s">
        <v>6</v>
      </c>
      <c r="H20" s="45" t="s">
        <v>7</v>
      </c>
    </row>
    <row r="21" ht="15.75" customHeight="1">
      <c r="A21" s="46" t="s">
        <v>21</v>
      </c>
      <c r="B21" s="47" t="s">
        <v>22</v>
      </c>
      <c r="C21" s="9">
        <v>1200.0</v>
      </c>
      <c r="D21" s="10">
        <v>500.0</v>
      </c>
      <c r="E21" s="10">
        <v>650.0</v>
      </c>
      <c r="F21" s="10">
        <v>0.0</v>
      </c>
      <c r="G21" s="10">
        <v>0.0</v>
      </c>
      <c r="H21" s="11">
        <f t="shared" ref="H21:H26" si="4">SUM(C21:G21)</f>
        <v>2350</v>
      </c>
    </row>
    <row r="22" ht="15.75" customHeight="1">
      <c r="A22" s="48"/>
      <c r="B22" s="49" t="s">
        <v>23</v>
      </c>
      <c r="C22" s="27">
        <v>2500.0</v>
      </c>
      <c r="D22" s="14">
        <v>500.0</v>
      </c>
      <c r="E22" s="14">
        <v>650.0</v>
      </c>
      <c r="F22" s="18">
        <v>0.0</v>
      </c>
      <c r="G22" s="18">
        <v>0.0</v>
      </c>
      <c r="H22" s="15">
        <f t="shared" si="4"/>
        <v>3650</v>
      </c>
    </row>
    <row r="23" ht="15.75" customHeight="1">
      <c r="A23" s="50" t="s">
        <v>24</v>
      </c>
      <c r="B23" s="51" t="s">
        <v>15</v>
      </c>
      <c r="C23" s="9">
        <v>1000.0</v>
      </c>
      <c r="D23" s="22">
        <v>300.0</v>
      </c>
      <c r="E23" s="30">
        <v>675.0</v>
      </c>
      <c r="F23" s="10">
        <v>0.0</v>
      </c>
      <c r="G23" s="10">
        <v>0.0</v>
      </c>
      <c r="H23" s="23">
        <f t="shared" si="4"/>
        <v>1975</v>
      </c>
    </row>
    <row r="24" ht="15.75" customHeight="1">
      <c r="A24" s="48"/>
      <c r="B24" s="52" t="s">
        <v>16</v>
      </c>
      <c r="C24" s="27">
        <v>1000.0</v>
      </c>
      <c r="D24" s="26">
        <v>300.0</v>
      </c>
      <c r="E24" s="19">
        <v>1000.0</v>
      </c>
      <c r="F24" s="19">
        <v>0.0</v>
      </c>
      <c r="G24" s="19">
        <v>0.0</v>
      </c>
      <c r="H24" s="20">
        <f t="shared" si="4"/>
        <v>2300</v>
      </c>
    </row>
    <row r="25" ht="15.75" customHeight="1">
      <c r="A25" s="53" t="s">
        <v>14</v>
      </c>
      <c r="B25" s="32" t="s">
        <v>15</v>
      </c>
      <c r="C25" s="54">
        <v>600.0</v>
      </c>
      <c r="D25" s="55">
        <v>225.0</v>
      </c>
      <c r="E25" s="36">
        <v>675.0</v>
      </c>
      <c r="F25" s="56">
        <v>0.0</v>
      </c>
      <c r="G25" s="36">
        <v>0.0</v>
      </c>
      <c r="H25" s="57">
        <f t="shared" si="4"/>
        <v>1500</v>
      </c>
    </row>
    <row r="26" ht="15.75" customHeight="1">
      <c r="A26" s="53" t="s">
        <v>25</v>
      </c>
      <c r="B26" s="58" t="s">
        <v>9</v>
      </c>
      <c r="C26" s="59">
        <v>575.0</v>
      </c>
      <c r="D26" s="36">
        <v>125.0</v>
      </c>
      <c r="E26" s="36">
        <v>0.0</v>
      </c>
      <c r="F26" s="56">
        <v>0.0</v>
      </c>
      <c r="G26" s="39">
        <v>0.0</v>
      </c>
      <c r="H26" s="60">
        <f t="shared" si="4"/>
        <v>700</v>
      </c>
    </row>
    <row r="27" ht="42.75" customHeight="1">
      <c r="A27" s="41" t="s">
        <v>26</v>
      </c>
      <c r="B27" s="42"/>
      <c r="C27" s="42"/>
      <c r="D27" s="42"/>
      <c r="E27" s="42"/>
      <c r="F27" s="42"/>
      <c r="G27" s="42"/>
      <c r="H27" s="42"/>
    </row>
    <row r="28" ht="15.75" customHeight="1">
      <c r="A28" s="43"/>
      <c r="B28" s="44"/>
      <c r="C28" s="61" t="s">
        <v>2</v>
      </c>
      <c r="D28" s="61" t="s">
        <v>3</v>
      </c>
      <c r="E28" s="62"/>
      <c r="F28" s="63"/>
      <c r="G28" s="64"/>
      <c r="H28" s="45" t="s">
        <v>7</v>
      </c>
    </row>
    <row r="29" ht="15.75" customHeight="1">
      <c r="A29" s="65" t="s">
        <v>27</v>
      </c>
      <c r="B29" s="8" t="s">
        <v>28</v>
      </c>
      <c r="C29" s="66"/>
      <c r="D29" s="67"/>
      <c r="E29" s="67"/>
      <c r="F29" s="67"/>
      <c r="G29" s="68"/>
      <c r="H29" s="69">
        <v>1400.0</v>
      </c>
    </row>
    <row r="30" ht="15.75" customHeight="1">
      <c r="A30" s="25"/>
      <c r="B30" s="52" t="s">
        <v>29</v>
      </c>
      <c r="C30" s="70"/>
      <c r="D30" s="71"/>
      <c r="E30" s="71"/>
      <c r="F30" s="71"/>
      <c r="G30" s="72"/>
      <c r="H30" s="73">
        <v>400.0</v>
      </c>
    </row>
    <row r="31" ht="15.75" customHeight="1">
      <c r="A31" s="65" t="s">
        <v>30</v>
      </c>
      <c r="B31" s="8" t="s">
        <v>31</v>
      </c>
      <c r="C31" s="74"/>
      <c r="D31" s="75"/>
      <c r="E31" s="75"/>
      <c r="F31" s="75"/>
      <c r="G31" s="76"/>
      <c r="H31" s="77">
        <v>1000.0</v>
      </c>
    </row>
    <row r="32" ht="15.75" customHeight="1">
      <c r="A32" s="12"/>
      <c r="B32" s="13" t="s">
        <v>32</v>
      </c>
      <c r="C32" s="78"/>
      <c r="D32" s="79"/>
      <c r="E32" s="79"/>
      <c r="F32" s="79"/>
      <c r="G32" s="80"/>
      <c r="H32" s="81">
        <v>750.0</v>
      </c>
    </row>
    <row r="33" ht="15.75" customHeight="1">
      <c r="A33" s="12"/>
      <c r="B33" s="13" t="s">
        <v>21</v>
      </c>
      <c r="C33" s="78"/>
      <c r="D33" s="79"/>
      <c r="E33" s="79"/>
      <c r="F33" s="79"/>
      <c r="G33" s="80"/>
      <c r="H33" s="81">
        <v>675.0</v>
      </c>
    </row>
    <row r="34" ht="15.75" customHeight="1">
      <c r="A34" s="25"/>
      <c r="B34" s="52" t="s">
        <v>33</v>
      </c>
      <c r="C34" s="70" t="s">
        <v>34</v>
      </c>
      <c r="D34" s="71"/>
      <c r="E34" s="71"/>
      <c r="F34" s="71"/>
      <c r="G34" s="72"/>
      <c r="H34" s="73">
        <v>675.0</v>
      </c>
    </row>
    <row r="35" ht="15.75" customHeight="1">
      <c r="A35" s="82" t="s">
        <v>35</v>
      </c>
      <c r="B35" s="8" t="s">
        <v>36</v>
      </c>
      <c r="C35" s="74"/>
      <c r="D35" s="75"/>
      <c r="E35" s="75"/>
      <c r="F35" s="75"/>
      <c r="G35" s="76"/>
      <c r="H35" s="77">
        <v>150.0</v>
      </c>
    </row>
    <row r="36" ht="15.75" customHeight="1">
      <c r="A36" s="12"/>
      <c r="B36" s="13" t="s">
        <v>37</v>
      </c>
      <c r="C36" s="78"/>
      <c r="D36" s="79"/>
      <c r="E36" s="79"/>
      <c r="F36" s="79"/>
      <c r="G36" s="80"/>
      <c r="H36" s="81">
        <v>200.0</v>
      </c>
    </row>
    <row r="37" ht="15.75" customHeight="1">
      <c r="A37" s="25"/>
      <c r="B37" s="52" t="s">
        <v>38</v>
      </c>
      <c r="C37" s="70"/>
      <c r="D37" s="71"/>
      <c r="E37" s="71"/>
      <c r="F37" s="71"/>
      <c r="G37" s="72"/>
      <c r="H37" s="73">
        <v>20.0</v>
      </c>
    </row>
    <row r="38" ht="15.75" customHeight="1"/>
    <row r="39" ht="15.75" customHeight="1">
      <c r="F39" s="28"/>
    </row>
    <row r="40" ht="15.75" customHeight="1"/>
    <row r="41" ht="15.75" customHeight="1"/>
    <row r="42" ht="15.75" customHeight="1">
      <c r="A42" s="8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.5" customHeight="1"/>
    <row r="51" ht="15.75" customHeight="1">
      <c r="A51" s="2" t="s">
        <v>39</v>
      </c>
      <c r="B51" s="3"/>
      <c r="C51" s="3"/>
      <c r="D51" s="3"/>
      <c r="E51" s="3"/>
      <c r="F51" s="3"/>
      <c r="G51" s="3"/>
      <c r="H51" s="3"/>
      <c r="K51" t="s">
        <v>40</v>
      </c>
    </row>
    <row r="52" ht="15.75" customHeight="1">
      <c r="A52" s="4" t="s">
        <v>1</v>
      </c>
      <c r="B52" s="5"/>
      <c r="C52" s="84" t="s">
        <v>2</v>
      </c>
      <c r="D52" s="84" t="s">
        <v>3</v>
      </c>
      <c r="E52" s="84" t="s">
        <v>41</v>
      </c>
      <c r="F52" s="84" t="s">
        <v>5</v>
      </c>
      <c r="G52" s="84" t="s">
        <v>6</v>
      </c>
      <c r="H52" s="84" t="s">
        <v>7</v>
      </c>
    </row>
    <row r="53" ht="15.75" customHeight="1">
      <c r="A53" s="7" t="s">
        <v>8</v>
      </c>
      <c r="B53" s="8" t="s">
        <v>9</v>
      </c>
      <c r="C53" s="85">
        <v>3575.0</v>
      </c>
      <c r="D53" s="86">
        <v>500.0</v>
      </c>
      <c r="E53" s="85">
        <v>1500.0</v>
      </c>
      <c r="F53" s="85">
        <v>950.0</v>
      </c>
      <c r="G53" s="85">
        <f t="shared" ref="G53:G54" si="5">SUM(F53*8.25%)</f>
        <v>78.375</v>
      </c>
      <c r="H53" s="87">
        <f t="shared" ref="H53:H64" si="6">SUM(C53:G53)</f>
        <v>6603.375</v>
      </c>
    </row>
    <row r="54" ht="15.75" customHeight="1">
      <c r="A54" s="12"/>
      <c r="B54" s="13" t="s">
        <v>10</v>
      </c>
      <c r="C54" s="88">
        <v>3575.0</v>
      </c>
      <c r="D54" s="86">
        <v>500.0</v>
      </c>
      <c r="E54" s="88">
        <v>1850.0</v>
      </c>
      <c r="F54" s="88">
        <v>1300.0</v>
      </c>
      <c r="G54" s="88">
        <f t="shared" si="5"/>
        <v>107.25</v>
      </c>
      <c r="H54" s="89">
        <f t="shared" si="6"/>
        <v>7332.25</v>
      </c>
    </row>
    <row r="55" ht="15.75" customHeight="1">
      <c r="A55" s="16"/>
      <c r="B55" s="17" t="s">
        <v>11</v>
      </c>
      <c r="C55" s="90">
        <v>0.0</v>
      </c>
      <c r="D55" s="90">
        <v>0.0</v>
      </c>
      <c r="E55" s="91">
        <v>1050.0</v>
      </c>
      <c r="F55" s="91">
        <v>0.0</v>
      </c>
      <c r="G55" s="90">
        <v>0.0</v>
      </c>
      <c r="H55" s="92">
        <f t="shared" si="6"/>
        <v>1050</v>
      </c>
    </row>
    <row r="56" ht="15.75" customHeight="1">
      <c r="A56" s="21" t="s">
        <v>12</v>
      </c>
      <c r="B56" s="8" t="s">
        <v>9</v>
      </c>
      <c r="C56" s="85">
        <v>3575.0</v>
      </c>
      <c r="D56" s="86">
        <v>500.0</v>
      </c>
      <c r="E56" s="93">
        <v>1400.0</v>
      </c>
      <c r="F56" s="94"/>
      <c r="G56" s="85"/>
      <c r="H56" s="95">
        <f t="shared" si="6"/>
        <v>5475</v>
      </c>
    </row>
    <row r="57" ht="15.75" customHeight="1">
      <c r="A57" s="12"/>
      <c r="B57" s="13" t="s">
        <v>10</v>
      </c>
      <c r="C57" s="88">
        <v>3575.0</v>
      </c>
      <c r="D57" s="86">
        <v>500.0</v>
      </c>
      <c r="E57" s="96">
        <v>1750.0</v>
      </c>
      <c r="F57" s="88"/>
      <c r="G57" s="88"/>
      <c r="H57" s="89">
        <f t="shared" si="6"/>
        <v>5825</v>
      </c>
    </row>
    <row r="58" ht="15.75" customHeight="1">
      <c r="A58" s="25"/>
      <c r="B58" s="17" t="s">
        <v>11</v>
      </c>
      <c r="C58" s="90">
        <v>0.0</v>
      </c>
      <c r="D58" s="90">
        <v>0.0</v>
      </c>
      <c r="E58" s="90">
        <v>1050.0</v>
      </c>
      <c r="F58" s="91"/>
      <c r="G58" s="90"/>
      <c r="H58" s="92">
        <f t="shared" si="6"/>
        <v>1050</v>
      </c>
    </row>
    <row r="59" ht="15.75" customHeight="1">
      <c r="A59" s="21" t="s">
        <v>13</v>
      </c>
      <c r="B59" s="29" t="s">
        <v>9</v>
      </c>
      <c r="C59" s="85">
        <v>3575.0</v>
      </c>
      <c r="D59" s="86">
        <v>500.0</v>
      </c>
      <c r="E59" s="86">
        <v>1650.0</v>
      </c>
      <c r="F59" s="94">
        <v>1700.0</v>
      </c>
      <c r="G59" s="85">
        <f t="shared" ref="G59:G60" si="7">SUM(F59*8.25%)</f>
        <v>140.25</v>
      </c>
      <c r="H59" s="95">
        <f t="shared" si="6"/>
        <v>7565.25</v>
      </c>
    </row>
    <row r="60" ht="15.75" customHeight="1">
      <c r="A60" s="12"/>
      <c r="B60" s="8" t="s">
        <v>10</v>
      </c>
      <c r="C60" s="88">
        <v>3575.0</v>
      </c>
      <c r="D60" s="86">
        <v>500.0</v>
      </c>
      <c r="E60" s="88">
        <v>2200.0</v>
      </c>
      <c r="F60" s="88">
        <v>1700.0</v>
      </c>
      <c r="G60" s="88">
        <f t="shared" si="7"/>
        <v>140.25</v>
      </c>
      <c r="H60" s="89">
        <f t="shared" si="6"/>
        <v>8115.25</v>
      </c>
    </row>
    <row r="61" ht="15.75" customHeight="1">
      <c r="A61" s="25"/>
      <c r="B61" s="17" t="s">
        <v>11</v>
      </c>
      <c r="C61" s="90">
        <v>0.0</v>
      </c>
      <c r="D61" s="90">
        <v>0.0</v>
      </c>
      <c r="E61" s="91">
        <v>1500.0</v>
      </c>
      <c r="F61" s="91">
        <v>1700.0</v>
      </c>
      <c r="G61" s="90">
        <v>140.25</v>
      </c>
      <c r="H61" s="92">
        <f t="shared" si="6"/>
        <v>3340.25</v>
      </c>
    </row>
    <row r="62" ht="15.75" customHeight="1">
      <c r="A62" s="31" t="s">
        <v>14</v>
      </c>
      <c r="B62" s="32" t="s">
        <v>15</v>
      </c>
      <c r="C62" s="85">
        <v>3575.0</v>
      </c>
      <c r="D62" s="86">
        <v>500.0</v>
      </c>
      <c r="E62" s="94">
        <v>675.0</v>
      </c>
      <c r="F62" s="94">
        <v>0.0</v>
      </c>
      <c r="G62" s="85">
        <v>0.0</v>
      </c>
      <c r="H62" s="95">
        <f t="shared" si="6"/>
        <v>4750</v>
      </c>
    </row>
    <row r="63" ht="15.75" customHeight="1">
      <c r="A63" s="12"/>
      <c r="B63" s="33" t="s">
        <v>16</v>
      </c>
      <c r="C63" s="88">
        <v>3575.0</v>
      </c>
      <c r="D63" s="86">
        <v>500.0</v>
      </c>
      <c r="E63" s="88">
        <v>1000.0</v>
      </c>
      <c r="F63" s="88">
        <v>0.0</v>
      </c>
      <c r="G63" s="88">
        <v>0.0</v>
      </c>
      <c r="H63" s="89">
        <f t="shared" si="6"/>
        <v>5075</v>
      </c>
    </row>
    <row r="64" ht="15.75" customHeight="1">
      <c r="A64" s="16"/>
      <c r="B64" s="33" t="s">
        <v>17</v>
      </c>
      <c r="C64" s="88">
        <v>3575.0</v>
      </c>
      <c r="D64" s="86">
        <v>500.0</v>
      </c>
      <c r="E64" s="88">
        <v>1000.0</v>
      </c>
      <c r="F64" s="88">
        <v>0.0</v>
      </c>
      <c r="G64" s="88">
        <v>0.0</v>
      </c>
      <c r="H64" s="89">
        <f t="shared" si="6"/>
        <v>5075</v>
      </c>
    </row>
    <row r="65" ht="15.75" customHeight="1">
      <c r="A65" s="97"/>
      <c r="B65" s="28"/>
      <c r="C65" s="98"/>
      <c r="D65" s="28"/>
      <c r="E65" s="28"/>
      <c r="F65" s="98"/>
      <c r="G65" s="98"/>
      <c r="H65" s="99"/>
    </row>
    <row r="66" ht="15.75" customHeight="1">
      <c r="A66" s="2" t="s">
        <v>42</v>
      </c>
      <c r="B66" s="3"/>
      <c r="C66" s="3"/>
      <c r="D66" s="3"/>
      <c r="E66" s="3"/>
      <c r="F66" s="3"/>
      <c r="G66" s="3"/>
      <c r="H66" s="3"/>
    </row>
    <row r="67" ht="15.75" customHeight="1">
      <c r="A67" s="4" t="s">
        <v>1</v>
      </c>
      <c r="B67" s="5"/>
      <c r="C67" s="84" t="s">
        <v>2</v>
      </c>
      <c r="D67" s="84" t="s">
        <v>3</v>
      </c>
      <c r="E67" s="84" t="s">
        <v>41</v>
      </c>
      <c r="F67" s="84" t="s">
        <v>5</v>
      </c>
      <c r="G67" s="84" t="s">
        <v>6</v>
      </c>
      <c r="H67" s="84" t="s">
        <v>7</v>
      </c>
    </row>
    <row r="68" ht="15.75" customHeight="1">
      <c r="A68" s="7" t="s">
        <v>8</v>
      </c>
      <c r="B68" s="8" t="s">
        <v>9</v>
      </c>
      <c r="C68" s="85">
        <v>5250.0</v>
      </c>
      <c r="D68" s="86">
        <v>500.0</v>
      </c>
      <c r="E68" s="85">
        <v>1500.0</v>
      </c>
      <c r="F68" s="85">
        <v>950.0</v>
      </c>
      <c r="G68" s="85">
        <f t="shared" ref="G68:G69" si="8">SUM(F68*8.25%)</f>
        <v>78.375</v>
      </c>
      <c r="H68" s="87">
        <f t="shared" ref="H68:H79" si="9">SUM(C68:G68)</f>
        <v>8278.375</v>
      </c>
    </row>
    <row r="69" ht="15.75" customHeight="1">
      <c r="A69" s="12"/>
      <c r="B69" s="13" t="s">
        <v>10</v>
      </c>
      <c r="C69" s="88">
        <v>5250.0</v>
      </c>
      <c r="D69" s="86">
        <v>500.0</v>
      </c>
      <c r="E69" s="88">
        <v>1850.0</v>
      </c>
      <c r="F69" s="88">
        <v>1300.0</v>
      </c>
      <c r="G69" s="88">
        <f t="shared" si="8"/>
        <v>107.25</v>
      </c>
      <c r="H69" s="89">
        <f t="shared" si="9"/>
        <v>9007.25</v>
      </c>
    </row>
    <row r="70" ht="15.75" customHeight="1">
      <c r="A70" s="16"/>
      <c r="B70" s="17" t="s">
        <v>11</v>
      </c>
      <c r="C70" s="90">
        <v>0.0</v>
      </c>
      <c r="D70" s="90">
        <v>0.0</v>
      </c>
      <c r="E70" s="91">
        <v>1050.0</v>
      </c>
      <c r="F70" s="91">
        <v>0.0</v>
      </c>
      <c r="G70" s="90">
        <v>0.0</v>
      </c>
      <c r="H70" s="92">
        <f t="shared" si="9"/>
        <v>1050</v>
      </c>
    </row>
    <row r="71" ht="15.75" customHeight="1">
      <c r="A71" s="21" t="s">
        <v>12</v>
      </c>
      <c r="B71" s="8" t="s">
        <v>9</v>
      </c>
      <c r="C71" s="85">
        <v>5250.0</v>
      </c>
      <c r="D71" s="86">
        <v>500.0</v>
      </c>
      <c r="E71" s="93">
        <v>1400.0</v>
      </c>
      <c r="F71" s="94"/>
      <c r="G71" s="85"/>
      <c r="H71" s="95">
        <f t="shared" si="9"/>
        <v>7150</v>
      </c>
    </row>
    <row r="72" ht="15.75" customHeight="1">
      <c r="A72" s="12"/>
      <c r="B72" s="13" t="s">
        <v>10</v>
      </c>
      <c r="C72" s="88">
        <v>5250.0</v>
      </c>
      <c r="D72" s="86">
        <v>500.0</v>
      </c>
      <c r="E72" s="96">
        <v>1750.0</v>
      </c>
      <c r="F72" s="88"/>
      <c r="G72" s="88"/>
      <c r="H72" s="89">
        <f t="shared" si="9"/>
        <v>7500</v>
      </c>
    </row>
    <row r="73" ht="15.75" customHeight="1">
      <c r="A73" s="25"/>
      <c r="B73" s="17" t="s">
        <v>11</v>
      </c>
      <c r="C73" s="90">
        <v>0.0</v>
      </c>
      <c r="D73" s="90">
        <v>0.0</v>
      </c>
      <c r="E73" s="90">
        <v>1050.0</v>
      </c>
      <c r="F73" s="91"/>
      <c r="G73" s="90"/>
      <c r="H73" s="92">
        <f t="shared" si="9"/>
        <v>1050</v>
      </c>
    </row>
    <row r="74" ht="15.75" customHeight="1">
      <c r="A74" s="21" t="s">
        <v>13</v>
      </c>
      <c r="B74" s="29" t="s">
        <v>9</v>
      </c>
      <c r="C74" s="85">
        <v>5250.0</v>
      </c>
      <c r="D74" s="86">
        <v>500.0</v>
      </c>
      <c r="E74" s="86">
        <v>1650.0</v>
      </c>
      <c r="F74" s="94">
        <v>1700.0</v>
      </c>
      <c r="G74" s="85">
        <f t="shared" ref="G74:G75" si="10">SUM(F74*8.25%)</f>
        <v>140.25</v>
      </c>
      <c r="H74" s="95">
        <f t="shared" si="9"/>
        <v>9240.25</v>
      </c>
    </row>
    <row r="75" ht="15.75" customHeight="1">
      <c r="A75" s="12"/>
      <c r="B75" s="8" t="s">
        <v>10</v>
      </c>
      <c r="C75" s="88">
        <v>5250.0</v>
      </c>
      <c r="D75" s="86">
        <v>500.0</v>
      </c>
      <c r="E75" s="88">
        <v>2200.0</v>
      </c>
      <c r="F75" s="88">
        <v>1700.0</v>
      </c>
      <c r="G75" s="88">
        <f t="shared" si="10"/>
        <v>140.25</v>
      </c>
      <c r="H75" s="89">
        <f t="shared" si="9"/>
        <v>9790.25</v>
      </c>
    </row>
    <row r="76" ht="15.75" customHeight="1">
      <c r="A76" s="16"/>
      <c r="B76" s="17" t="s">
        <v>11</v>
      </c>
      <c r="C76" s="90">
        <v>0.0</v>
      </c>
      <c r="D76" s="90">
        <v>0.0</v>
      </c>
      <c r="E76" s="91">
        <v>1500.0</v>
      </c>
      <c r="F76" s="91">
        <v>1700.0</v>
      </c>
      <c r="G76" s="90">
        <v>140.25</v>
      </c>
      <c r="H76" s="92">
        <f t="shared" si="9"/>
        <v>3340.25</v>
      </c>
    </row>
    <row r="77" ht="15.75" customHeight="1">
      <c r="A77" s="100" t="s">
        <v>14</v>
      </c>
      <c r="B77" s="32" t="s">
        <v>15</v>
      </c>
      <c r="C77" s="85">
        <v>5250.0</v>
      </c>
      <c r="D77" s="86">
        <v>500.0</v>
      </c>
      <c r="E77" s="94">
        <v>675.0</v>
      </c>
      <c r="F77" s="94">
        <v>0.0</v>
      </c>
      <c r="G77" s="85">
        <v>0.0</v>
      </c>
      <c r="H77" s="95">
        <f t="shared" si="9"/>
        <v>6425</v>
      </c>
    </row>
    <row r="78" ht="15.75" customHeight="1">
      <c r="A78" s="101"/>
      <c r="B78" s="102" t="s">
        <v>16</v>
      </c>
      <c r="C78" s="91">
        <v>5250.0</v>
      </c>
      <c r="D78" s="86">
        <v>500.0</v>
      </c>
      <c r="E78" s="91">
        <v>1000.0</v>
      </c>
      <c r="F78" s="91">
        <v>0.0</v>
      </c>
      <c r="G78" s="91">
        <v>0.0</v>
      </c>
      <c r="H78" s="92">
        <f t="shared" si="9"/>
        <v>6750</v>
      </c>
    </row>
    <row r="79" ht="15.75" customHeight="1">
      <c r="A79" s="103"/>
      <c r="B79" s="104" t="s">
        <v>17</v>
      </c>
      <c r="C79" s="88">
        <v>5250.0</v>
      </c>
      <c r="D79" s="86">
        <v>500.0</v>
      </c>
      <c r="E79" s="88">
        <v>1000.0</v>
      </c>
      <c r="F79" s="88">
        <v>0.0</v>
      </c>
      <c r="G79" s="88">
        <v>0.0</v>
      </c>
      <c r="H79" s="89">
        <f t="shared" si="9"/>
        <v>6750</v>
      </c>
    </row>
    <row r="80" ht="15.75" customHeight="1">
      <c r="A80" s="105"/>
      <c r="B80" s="28"/>
      <c r="C80" s="106"/>
      <c r="D80" s="106"/>
      <c r="E80" s="1"/>
      <c r="H80" s="107"/>
    </row>
    <row r="81" ht="15.75" customHeight="1">
      <c r="A81" s="2" t="s">
        <v>43</v>
      </c>
      <c r="B81" s="3"/>
      <c r="C81" s="3"/>
      <c r="D81" s="3"/>
      <c r="E81" s="3"/>
      <c r="F81" s="3"/>
      <c r="G81" s="3"/>
      <c r="H81" s="3"/>
    </row>
    <row r="82" ht="15.75" customHeight="1">
      <c r="A82" s="4" t="s">
        <v>1</v>
      </c>
      <c r="B82" s="5"/>
      <c r="C82" s="84" t="s">
        <v>2</v>
      </c>
      <c r="D82" s="84" t="s">
        <v>3</v>
      </c>
      <c r="E82" s="84" t="s">
        <v>41</v>
      </c>
      <c r="F82" s="84" t="s">
        <v>5</v>
      </c>
      <c r="G82" s="84" t="s">
        <v>6</v>
      </c>
      <c r="H82" s="84" t="s">
        <v>7</v>
      </c>
    </row>
    <row r="83" ht="15.75" customHeight="1">
      <c r="A83" s="7" t="s">
        <v>8</v>
      </c>
      <c r="B83" s="8" t="s">
        <v>9</v>
      </c>
      <c r="C83" s="85">
        <v>7200.0</v>
      </c>
      <c r="D83" s="86">
        <v>500.0</v>
      </c>
      <c r="E83" s="85">
        <v>1500.0</v>
      </c>
      <c r="F83" s="85">
        <v>950.0</v>
      </c>
      <c r="G83" s="85">
        <f t="shared" ref="G83:G84" si="11">SUM(F83*8.25%)</f>
        <v>78.375</v>
      </c>
      <c r="H83" s="87">
        <f t="shared" ref="H83:H94" si="12">SUM(C83:G83)</f>
        <v>10228.375</v>
      </c>
    </row>
    <row r="84" ht="15.75" customHeight="1">
      <c r="A84" s="12"/>
      <c r="B84" s="13" t="s">
        <v>10</v>
      </c>
      <c r="C84" s="88">
        <v>7200.0</v>
      </c>
      <c r="D84" s="86">
        <v>500.0</v>
      </c>
      <c r="E84" s="88">
        <v>1850.0</v>
      </c>
      <c r="F84" s="88">
        <v>1300.0</v>
      </c>
      <c r="G84" s="88">
        <f t="shared" si="11"/>
        <v>107.25</v>
      </c>
      <c r="H84" s="89">
        <f t="shared" si="12"/>
        <v>10957.25</v>
      </c>
    </row>
    <row r="85" ht="15.75" customHeight="1">
      <c r="A85" s="16"/>
      <c r="B85" s="17" t="s">
        <v>11</v>
      </c>
      <c r="C85" s="90">
        <v>0.0</v>
      </c>
      <c r="D85" s="90">
        <v>0.0</v>
      </c>
      <c r="E85" s="91">
        <v>1050.0</v>
      </c>
      <c r="F85" s="91">
        <v>0.0</v>
      </c>
      <c r="G85" s="90">
        <v>0.0</v>
      </c>
      <c r="H85" s="92">
        <f t="shared" si="12"/>
        <v>1050</v>
      </c>
    </row>
    <row r="86" ht="15.75" customHeight="1">
      <c r="A86" s="21" t="s">
        <v>12</v>
      </c>
      <c r="B86" s="8" t="s">
        <v>9</v>
      </c>
      <c r="C86" s="85">
        <v>7200.0</v>
      </c>
      <c r="D86" s="86">
        <v>500.0</v>
      </c>
      <c r="E86" s="93">
        <v>1400.0</v>
      </c>
      <c r="F86" s="94"/>
      <c r="G86" s="85"/>
      <c r="H86" s="95">
        <f t="shared" si="12"/>
        <v>9100</v>
      </c>
    </row>
    <row r="87" ht="15.75" customHeight="1">
      <c r="A87" s="12"/>
      <c r="B87" s="13" t="s">
        <v>10</v>
      </c>
      <c r="C87" s="88">
        <v>7200.0</v>
      </c>
      <c r="D87" s="86">
        <v>500.0</v>
      </c>
      <c r="E87" s="96">
        <v>1750.0</v>
      </c>
      <c r="F87" s="88"/>
      <c r="G87" s="88"/>
      <c r="H87" s="89">
        <f t="shared" si="12"/>
        <v>9450</v>
      </c>
    </row>
    <row r="88" ht="15.75" customHeight="1">
      <c r="A88" s="25"/>
      <c r="B88" s="17" t="s">
        <v>11</v>
      </c>
      <c r="C88" s="90">
        <v>0.0</v>
      </c>
      <c r="D88" s="90">
        <v>0.0</v>
      </c>
      <c r="E88" s="90">
        <v>1050.0</v>
      </c>
      <c r="F88" s="91"/>
      <c r="G88" s="90"/>
      <c r="H88" s="92">
        <f t="shared" si="12"/>
        <v>1050</v>
      </c>
    </row>
    <row r="89" ht="15.75" customHeight="1">
      <c r="A89" s="21" t="s">
        <v>13</v>
      </c>
      <c r="B89" s="29" t="s">
        <v>9</v>
      </c>
      <c r="C89" s="85">
        <v>7200.0</v>
      </c>
      <c r="D89" s="86">
        <v>500.0</v>
      </c>
      <c r="E89" s="86">
        <v>1650.0</v>
      </c>
      <c r="F89" s="94">
        <v>1700.0</v>
      </c>
      <c r="G89" s="85">
        <f t="shared" ref="G89:G90" si="13">SUM(F89*8.25%)</f>
        <v>140.25</v>
      </c>
      <c r="H89" s="95">
        <f t="shared" si="12"/>
        <v>11190.25</v>
      </c>
    </row>
    <row r="90" ht="15.75" customHeight="1">
      <c r="A90" s="12"/>
      <c r="B90" s="8" t="s">
        <v>10</v>
      </c>
      <c r="C90" s="88">
        <v>7200.0</v>
      </c>
      <c r="D90" s="86">
        <v>500.0</v>
      </c>
      <c r="E90" s="88">
        <v>2200.0</v>
      </c>
      <c r="F90" s="88">
        <v>1700.0</v>
      </c>
      <c r="G90" s="88">
        <f t="shared" si="13"/>
        <v>140.25</v>
      </c>
      <c r="H90" s="89">
        <f t="shared" si="12"/>
        <v>11740.25</v>
      </c>
    </row>
    <row r="91" ht="15.75" customHeight="1">
      <c r="A91" s="25"/>
      <c r="B91" s="17" t="s">
        <v>11</v>
      </c>
      <c r="C91" s="90">
        <v>0.0</v>
      </c>
      <c r="D91" s="90">
        <v>0.0</v>
      </c>
      <c r="E91" s="91">
        <v>1500.0</v>
      </c>
      <c r="F91" s="91">
        <v>1700.0</v>
      </c>
      <c r="G91" s="90">
        <v>140.0</v>
      </c>
      <c r="H91" s="92">
        <f t="shared" si="12"/>
        <v>3340</v>
      </c>
    </row>
    <row r="92" ht="15.75" customHeight="1">
      <c r="A92" s="31" t="s">
        <v>14</v>
      </c>
      <c r="B92" s="32" t="s">
        <v>15</v>
      </c>
      <c r="C92" s="85">
        <v>7200.0</v>
      </c>
      <c r="D92" s="86">
        <v>500.0</v>
      </c>
      <c r="E92" s="94">
        <v>675.0</v>
      </c>
      <c r="F92" s="94">
        <v>0.0</v>
      </c>
      <c r="G92" s="85">
        <v>0.0</v>
      </c>
      <c r="H92" s="95">
        <f t="shared" si="12"/>
        <v>8375</v>
      </c>
    </row>
    <row r="93" ht="15.75" customHeight="1">
      <c r="A93" s="12"/>
      <c r="B93" s="33" t="s">
        <v>16</v>
      </c>
      <c r="C93" s="88">
        <v>7200.0</v>
      </c>
      <c r="D93" s="86">
        <v>500.0</v>
      </c>
      <c r="E93" s="88">
        <v>1000.0</v>
      </c>
      <c r="F93" s="88">
        <v>0.0</v>
      </c>
      <c r="G93" s="88">
        <v>0.0</v>
      </c>
      <c r="H93" s="89">
        <f t="shared" si="12"/>
        <v>8700</v>
      </c>
    </row>
    <row r="94" ht="15.75" customHeight="1">
      <c r="A94" s="16"/>
      <c r="B94" s="33" t="s">
        <v>17</v>
      </c>
      <c r="C94" s="88">
        <v>7200.0</v>
      </c>
      <c r="D94" s="86">
        <v>500.0</v>
      </c>
      <c r="E94" s="88">
        <v>1000.0</v>
      </c>
      <c r="F94" s="88">
        <v>0.0</v>
      </c>
      <c r="G94" s="88">
        <v>0.0</v>
      </c>
      <c r="H94" s="89">
        <f t="shared" si="12"/>
        <v>8700</v>
      </c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6">
    <mergeCell ref="A59:A61"/>
    <mergeCell ref="A51:H51"/>
    <mergeCell ref="A53:A55"/>
    <mergeCell ref="A56:A58"/>
    <mergeCell ref="C31:G31"/>
    <mergeCell ref="C32:G32"/>
    <mergeCell ref="C33:G33"/>
    <mergeCell ref="C34:G34"/>
    <mergeCell ref="A31:A34"/>
    <mergeCell ref="A62:A64"/>
    <mergeCell ref="C35:G35"/>
    <mergeCell ref="A42:H50"/>
    <mergeCell ref="A19:H19"/>
    <mergeCell ref="A20:B20"/>
    <mergeCell ref="A1:H3"/>
    <mergeCell ref="A4:H4"/>
    <mergeCell ref="A15:A17"/>
    <mergeCell ref="A9:A11"/>
    <mergeCell ref="A12:A14"/>
    <mergeCell ref="A21:A22"/>
    <mergeCell ref="A27:H27"/>
    <mergeCell ref="E28:G28"/>
    <mergeCell ref="C29:G29"/>
    <mergeCell ref="C30:G30"/>
    <mergeCell ref="A29:A30"/>
    <mergeCell ref="A68:A70"/>
    <mergeCell ref="A86:A88"/>
    <mergeCell ref="A89:A91"/>
    <mergeCell ref="A92:A94"/>
    <mergeCell ref="A74:A76"/>
    <mergeCell ref="A77:A79"/>
    <mergeCell ref="A83:A85"/>
    <mergeCell ref="A71:A73"/>
    <mergeCell ref="A66:H66"/>
    <mergeCell ref="E80:G80"/>
    <mergeCell ref="A81:H81"/>
    <mergeCell ref="A82:B82"/>
    <mergeCell ref="A67:B67"/>
    <mergeCell ref="A52:B52"/>
    <mergeCell ref="A28:B28"/>
    <mergeCell ref="A23:A24"/>
    <mergeCell ref="A5:B5"/>
    <mergeCell ref="A6:A8"/>
    <mergeCell ref="A35:A37"/>
    <mergeCell ref="C36:G36"/>
    <mergeCell ref="C37:G37"/>
  </mergeCells>
  <printOptions/>
  <pageMargins bottom="0.75" footer="0.0" header="0.0" left="0.7" right="0.7" top="0.75"/>
  <pageSetup scale="8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4.43"/>
    <col customWidth="1" min="3" max="3" width="11.57"/>
    <col customWidth="1" min="4" max="4" width="10.29"/>
    <col customWidth="1" min="5" max="5" width="11.14"/>
    <col customWidth="1" min="6" max="6" width="11.29"/>
    <col customWidth="1" min="7" max="7" width="8.71"/>
    <col customWidth="1" min="8" max="8" width="14.14"/>
    <col customWidth="1" min="9" max="26" width="8.71"/>
  </cols>
  <sheetData>
    <row r="4">
      <c r="A4" s="2" t="s">
        <v>39</v>
      </c>
      <c r="B4" s="3"/>
      <c r="C4" s="3"/>
      <c r="D4" s="3"/>
      <c r="E4" s="3"/>
      <c r="F4" s="3"/>
      <c r="G4" s="3"/>
      <c r="H4" s="3"/>
    </row>
    <row r="5">
      <c r="A5" s="4" t="s">
        <v>1</v>
      </c>
      <c r="B5" s="5"/>
      <c r="C5" s="6" t="s">
        <v>2</v>
      </c>
      <c r="D5" s="6" t="s">
        <v>3</v>
      </c>
      <c r="E5" s="6" t="s">
        <v>41</v>
      </c>
      <c r="F5" s="6" t="s">
        <v>5</v>
      </c>
      <c r="G5" s="6" t="s">
        <v>6</v>
      </c>
      <c r="H5" s="6" t="s">
        <v>7</v>
      </c>
    </row>
    <row r="6">
      <c r="A6" s="7" t="s">
        <v>8</v>
      </c>
      <c r="B6" s="8" t="s">
        <v>9</v>
      </c>
      <c r="C6" s="10">
        <v>3575.0</v>
      </c>
      <c r="D6" s="10">
        <v>400.0</v>
      </c>
      <c r="E6" s="10">
        <v>1500.0</v>
      </c>
      <c r="F6" s="10">
        <v>950.0</v>
      </c>
      <c r="G6" s="10">
        <f t="shared" ref="G6:G7" si="1">SUM(F6*8.25%)</f>
        <v>78.375</v>
      </c>
      <c r="H6" s="11">
        <f t="shared" ref="H6:H17" si="2">SUM(C6:G6)</f>
        <v>6503.375</v>
      </c>
    </row>
    <row r="7">
      <c r="A7" s="12"/>
      <c r="B7" s="13" t="s">
        <v>10</v>
      </c>
      <c r="C7" s="14">
        <v>3575.0</v>
      </c>
      <c r="D7" s="14">
        <v>400.0</v>
      </c>
      <c r="E7" s="14">
        <v>1850.0</v>
      </c>
      <c r="F7" s="14">
        <v>1300.0</v>
      </c>
      <c r="G7" s="14">
        <f t="shared" si="1"/>
        <v>107.25</v>
      </c>
      <c r="H7" s="15">
        <f t="shared" si="2"/>
        <v>7232.25</v>
      </c>
    </row>
    <row r="8">
      <c r="A8" s="16"/>
      <c r="B8" s="17" t="s">
        <v>11</v>
      </c>
      <c r="C8" s="18">
        <v>0.0</v>
      </c>
      <c r="D8" s="19">
        <v>0.0</v>
      </c>
      <c r="E8" s="19">
        <v>1050.0</v>
      </c>
      <c r="F8" s="19">
        <v>0.0</v>
      </c>
      <c r="G8" s="18">
        <v>0.0</v>
      </c>
      <c r="H8" s="20">
        <f t="shared" si="2"/>
        <v>1050</v>
      </c>
    </row>
    <row r="9">
      <c r="A9" s="21" t="s">
        <v>12</v>
      </c>
      <c r="B9" s="8" t="s">
        <v>9</v>
      </c>
      <c r="C9" s="10">
        <v>3575.0</v>
      </c>
      <c r="D9" s="30">
        <v>400.0</v>
      </c>
      <c r="E9" s="30">
        <v>1850.0</v>
      </c>
      <c r="F9" s="30">
        <v>400.0</v>
      </c>
      <c r="G9" s="10">
        <f>SUM(F9*8.25%)</f>
        <v>33</v>
      </c>
      <c r="H9" s="23">
        <f t="shared" si="2"/>
        <v>6258</v>
      </c>
    </row>
    <row r="10">
      <c r="A10" s="12"/>
      <c r="B10" s="13" t="s">
        <v>10</v>
      </c>
      <c r="C10" s="14">
        <v>3575.0</v>
      </c>
      <c r="D10" s="14">
        <v>400.0</v>
      </c>
      <c r="E10" s="14">
        <v>1950.0</v>
      </c>
      <c r="F10" s="14">
        <v>400.0</v>
      </c>
      <c r="G10" s="14">
        <v>33.0</v>
      </c>
      <c r="H10" s="15">
        <f t="shared" si="2"/>
        <v>6358</v>
      </c>
    </row>
    <row r="11">
      <c r="A11" s="25"/>
      <c r="B11" s="17" t="s">
        <v>11</v>
      </c>
      <c r="C11" s="18">
        <v>0.0</v>
      </c>
      <c r="D11" s="18">
        <v>0.0</v>
      </c>
      <c r="E11" s="18">
        <v>1050.0</v>
      </c>
      <c r="F11" s="19">
        <v>400.0</v>
      </c>
      <c r="G11" s="18">
        <v>33.0</v>
      </c>
      <c r="H11" s="20">
        <f t="shared" si="2"/>
        <v>1483</v>
      </c>
    </row>
    <row r="12">
      <c r="A12" s="21" t="s">
        <v>13</v>
      </c>
      <c r="B12" s="29" t="s">
        <v>9</v>
      </c>
      <c r="C12" s="10">
        <v>3575.0</v>
      </c>
      <c r="D12" s="10">
        <v>400.0</v>
      </c>
      <c r="E12" s="10">
        <v>1500.0</v>
      </c>
      <c r="F12" s="30">
        <v>1700.0</v>
      </c>
      <c r="G12" s="10">
        <f t="shared" ref="G12:G13" si="3">SUM(F12*8.25%)</f>
        <v>140.25</v>
      </c>
      <c r="H12" s="23">
        <f t="shared" si="2"/>
        <v>7315.25</v>
      </c>
    </row>
    <row r="13">
      <c r="A13" s="12"/>
      <c r="B13" s="8" t="s">
        <v>10</v>
      </c>
      <c r="C13" s="14">
        <v>3575.0</v>
      </c>
      <c r="D13" s="14">
        <v>400.0</v>
      </c>
      <c r="E13" s="14">
        <v>2200.0</v>
      </c>
      <c r="F13" s="14">
        <v>1700.0</v>
      </c>
      <c r="G13" s="14">
        <f t="shared" si="3"/>
        <v>140.25</v>
      </c>
      <c r="H13" s="15">
        <f t="shared" si="2"/>
        <v>8015.25</v>
      </c>
    </row>
    <row r="14">
      <c r="A14" s="25"/>
      <c r="B14" s="17" t="s">
        <v>11</v>
      </c>
      <c r="C14" s="18">
        <v>0.0</v>
      </c>
      <c r="D14" s="19">
        <v>0.0</v>
      </c>
      <c r="E14" s="19">
        <v>1500.0</v>
      </c>
      <c r="F14" s="19">
        <v>1700.0</v>
      </c>
      <c r="G14" s="18">
        <v>140.25</v>
      </c>
      <c r="H14" s="20">
        <f t="shared" si="2"/>
        <v>3340.25</v>
      </c>
    </row>
    <row r="15">
      <c r="A15" s="31" t="s">
        <v>14</v>
      </c>
      <c r="B15" s="32" t="s">
        <v>15</v>
      </c>
      <c r="C15" s="10">
        <v>3575.0</v>
      </c>
      <c r="D15" s="30">
        <v>400.0</v>
      </c>
      <c r="E15" s="30">
        <v>675.0</v>
      </c>
      <c r="F15" s="30">
        <v>0.0</v>
      </c>
      <c r="G15" s="10">
        <v>0.0</v>
      </c>
      <c r="H15" s="23">
        <f t="shared" si="2"/>
        <v>4650</v>
      </c>
    </row>
    <row r="16">
      <c r="A16" s="12"/>
      <c r="B16" s="33" t="s">
        <v>16</v>
      </c>
      <c r="C16" s="14">
        <v>3575.0</v>
      </c>
      <c r="D16" s="14">
        <v>400.0</v>
      </c>
      <c r="E16" s="14">
        <v>1000.0</v>
      </c>
      <c r="F16" s="14">
        <v>0.0</v>
      </c>
      <c r="G16" s="14">
        <v>0.0</v>
      </c>
      <c r="H16" s="15">
        <f t="shared" si="2"/>
        <v>4975</v>
      </c>
    </row>
    <row r="17">
      <c r="A17" s="16"/>
      <c r="B17" s="33" t="s">
        <v>17</v>
      </c>
      <c r="C17" s="14">
        <v>3575.0</v>
      </c>
      <c r="D17" s="14">
        <v>400.0</v>
      </c>
      <c r="E17" s="14">
        <v>1000.0</v>
      </c>
      <c r="F17" s="14">
        <v>0.0</v>
      </c>
      <c r="G17" s="14">
        <v>0.0</v>
      </c>
      <c r="H17" s="15">
        <f t="shared" si="2"/>
        <v>4975</v>
      </c>
    </row>
    <row r="18">
      <c r="A18" s="97"/>
      <c r="B18" s="28"/>
      <c r="C18" s="98"/>
      <c r="D18" s="28"/>
      <c r="E18" s="28"/>
      <c r="F18" s="98"/>
      <c r="G18" s="98"/>
      <c r="H18" s="99"/>
    </row>
    <row r="19">
      <c r="A19" s="2" t="s">
        <v>42</v>
      </c>
      <c r="B19" s="3"/>
      <c r="C19" s="3"/>
      <c r="D19" s="3"/>
      <c r="E19" s="3"/>
      <c r="F19" s="3"/>
      <c r="G19" s="3"/>
      <c r="H19" s="3"/>
    </row>
    <row r="20">
      <c r="A20" s="4" t="s">
        <v>1</v>
      </c>
      <c r="B20" s="5"/>
      <c r="C20" s="6" t="s">
        <v>2</v>
      </c>
      <c r="D20" s="6" t="s">
        <v>3</v>
      </c>
      <c r="E20" s="6" t="s">
        <v>41</v>
      </c>
      <c r="F20" s="6" t="s">
        <v>5</v>
      </c>
      <c r="G20" s="6" t="s">
        <v>6</v>
      </c>
      <c r="H20" s="6" t="s">
        <v>7</v>
      </c>
    </row>
    <row r="21" ht="15.75" customHeight="1">
      <c r="A21" s="7" t="s">
        <v>8</v>
      </c>
      <c r="B21" s="8" t="s">
        <v>9</v>
      </c>
      <c r="C21" s="10">
        <v>5250.0</v>
      </c>
      <c r="D21" s="10">
        <v>400.0</v>
      </c>
      <c r="E21" s="10">
        <v>1500.0</v>
      </c>
      <c r="F21" s="10">
        <v>950.0</v>
      </c>
      <c r="G21" s="10">
        <f t="shared" ref="G21:G22" si="4">SUM(F21*8.25%)</f>
        <v>78.375</v>
      </c>
      <c r="H21" s="11">
        <f t="shared" ref="H21:H32" si="5">SUM(C21:G21)</f>
        <v>8178.375</v>
      </c>
    </row>
    <row r="22" ht="15.75" customHeight="1">
      <c r="A22" s="12"/>
      <c r="B22" s="13" t="s">
        <v>10</v>
      </c>
      <c r="C22" s="14">
        <v>5250.0</v>
      </c>
      <c r="D22" s="14">
        <v>400.0</v>
      </c>
      <c r="E22" s="14">
        <v>1850.0</v>
      </c>
      <c r="F22" s="14">
        <v>1300.0</v>
      </c>
      <c r="G22" s="14">
        <f t="shared" si="4"/>
        <v>107.25</v>
      </c>
      <c r="H22" s="15">
        <f t="shared" si="5"/>
        <v>8907.25</v>
      </c>
    </row>
    <row r="23" ht="15.75" customHeight="1">
      <c r="A23" s="16"/>
      <c r="B23" s="17" t="s">
        <v>11</v>
      </c>
      <c r="C23" s="18">
        <v>0.0</v>
      </c>
      <c r="D23" s="19">
        <v>0.0</v>
      </c>
      <c r="E23" s="19">
        <v>1050.0</v>
      </c>
      <c r="F23" s="19">
        <v>0.0</v>
      </c>
      <c r="G23" s="18">
        <v>0.0</v>
      </c>
      <c r="H23" s="20">
        <f t="shared" si="5"/>
        <v>1050</v>
      </c>
    </row>
    <row r="24" ht="15.75" customHeight="1">
      <c r="A24" s="21" t="s">
        <v>12</v>
      </c>
      <c r="B24" s="8" t="s">
        <v>9</v>
      </c>
      <c r="C24" s="10">
        <v>5250.0</v>
      </c>
      <c r="D24" s="30">
        <v>400.0</v>
      </c>
      <c r="E24" s="30">
        <v>1850.0</v>
      </c>
      <c r="F24" s="30">
        <v>400.0</v>
      </c>
      <c r="G24" s="10">
        <f>SUM(F24*8.25%)</f>
        <v>33</v>
      </c>
      <c r="H24" s="23">
        <f t="shared" si="5"/>
        <v>7933</v>
      </c>
    </row>
    <row r="25" ht="15.75" customHeight="1">
      <c r="A25" s="12"/>
      <c r="B25" s="13" t="s">
        <v>10</v>
      </c>
      <c r="C25" s="14">
        <v>5250.0</v>
      </c>
      <c r="D25" s="14">
        <v>400.0</v>
      </c>
      <c r="E25" s="14">
        <v>1950.0</v>
      </c>
      <c r="F25" s="14">
        <v>400.0</v>
      </c>
      <c r="G25" s="14">
        <v>33.0</v>
      </c>
      <c r="H25" s="15">
        <f t="shared" si="5"/>
        <v>8033</v>
      </c>
    </row>
    <row r="26" ht="15.75" customHeight="1">
      <c r="A26" s="25"/>
      <c r="B26" s="17" t="s">
        <v>11</v>
      </c>
      <c r="C26" s="18">
        <v>0.0</v>
      </c>
      <c r="D26" s="18">
        <v>0.0</v>
      </c>
      <c r="E26" s="18">
        <v>1050.0</v>
      </c>
      <c r="F26" s="19">
        <v>400.0</v>
      </c>
      <c r="G26" s="18">
        <v>33.0</v>
      </c>
      <c r="H26" s="20">
        <f t="shared" si="5"/>
        <v>1483</v>
      </c>
    </row>
    <row r="27" ht="15.75" customHeight="1">
      <c r="A27" s="21" t="s">
        <v>13</v>
      </c>
      <c r="B27" s="29" t="s">
        <v>9</v>
      </c>
      <c r="C27" s="10">
        <v>5250.0</v>
      </c>
      <c r="D27" s="10">
        <v>400.0</v>
      </c>
      <c r="E27" s="10">
        <v>1500.0</v>
      </c>
      <c r="F27" s="30">
        <v>1700.0</v>
      </c>
      <c r="G27" s="10">
        <f t="shared" ref="G27:G28" si="6">SUM(F27*8.25%)</f>
        <v>140.25</v>
      </c>
      <c r="H27" s="23">
        <f t="shared" si="5"/>
        <v>8990.25</v>
      </c>
    </row>
    <row r="28" ht="15.75" customHeight="1">
      <c r="A28" s="12"/>
      <c r="B28" s="8" t="s">
        <v>10</v>
      </c>
      <c r="C28" s="14">
        <v>5250.0</v>
      </c>
      <c r="D28" s="14">
        <v>400.0</v>
      </c>
      <c r="E28" s="14">
        <v>2200.0</v>
      </c>
      <c r="F28" s="14">
        <v>1700.0</v>
      </c>
      <c r="G28" s="14">
        <f t="shared" si="6"/>
        <v>140.25</v>
      </c>
      <c r="H28" s="15">
        <f t="shared" si="5"/>
        <v>9690.25</v>
      </c>
    </row>
    <row r="29" ht="15.75" customHeight="1">
      <c r="A29" s="16"/>
      <c r="B29" s="17" t="s">
        <v>11</v>
      </c>
      <c r="C29" s="18">
        <v>0.0</v>
      </c>
      <c r="D29" s="19">
        <v>0.0</v>
      </c>
      <c r="E29" s="19">
        <v>1500.0</v>
      </c>
      <c r="F29" s="19">
        <v>1700.0</v>
      </c>
      <c r="G29" s="18">
        <v>140.25</v>
      </c>
      <c r="H29" s="20">
        <f t="shared" si="5"/>
        <v>3340.25</v>
      </c>
    </row>
    <row r="30" ht="15.75" customHeight="1">
      <c r="A30" s="100" t="s">
        <v>14</v>
      </c>
      <c r="B30" s="32" t="s">
        <v>15</v>
      </c>
      <c r="C30" s="10">
        <v>5250.0</v>
      </c>
      <c r="D30" s="30">
        <v>400.0</v>
      </c>
      <c r="E30" s="30">
        <v>675.0</v>
      </c>
      <c r="F30" s="30">
        <v>0.0</v>
      </c>
      <c r="G30" s="10">
        <v>0.0</v>
      </c>
      <c r="H30" s="23">
        <f t="shared" si="5"/>
        <v>6325</v>
      </c>
    </row>
    <row r="31" ht="15.75" customHeight="1">
      <c r="A31" s="101"/>
      <c r="B31" s="102" t="s">
        <v>16</v>
      </c>
      <c r="C31" s="19">
        <v>5250.0</v>
      </c>
      <c r="D31" s="19">
        <v>400.0</v>
      </c>
      <c r="E31" s="19">
        <v>1000.0</v>
      </c>
      <c r="F31" s="19">
        <v>0.0</v>
      </c>
      <c r="G31" s="19">
        <v>0.0</v>
      </c>
      <c r="H31" s="20">
        <f t="shared" si="5"/>
        <v>6650</v>
      </c>
    </row>
    <row r="32" ht="15.75" customHeight="1">
      <c r="A32" s="103"/>
      <c r="B32" s="104" t="s">
        <v>17</v>
      </c>
      <c r="C32" s="14">
        <v>5250.0</v>
      </c>
      <c r="D32" s="14">
        <v>400.0</v>
      </c>
      <c r="E32" s="14">
        <v>1000.0</v>
      </c>
      <c r="F32" s="14">
        <v>0.0</v>
      </c>
      <c r="G32" s="14">
        <v>0.0</v>
      </c>
      <c r="H32" s="15">
        <f t="shared" si="5"/>
        <v>6650</v>
      </c>
    </row>
    <row r="33" ht="15.75" customHeight="1">
      <c r="A33" s="105"/>
      <c r="B33" s="28"/>
      <c r="C33" s="106"/>
      <c r="D33" s="106"/>
      <c r="E33" s="1"/>
      <c r="H33" s="107"/>
    </row>
    <row r="34" ht="15.75" customHeight="1">
      <c r="A34" s="2" t="s">
        <v>43</v>
      </c>
      <c r="B34" s="3"/>
      <c r="C34" s="3"/>
      <c r="D34" s="3"/>
      <c r="E34" s="3"/>
      <c r="F34" s="3"/>
      <c r="G34" s="3"/>
      <c r="H34" s="3"/>
    </row>
    <row r="35" ht="15.75" customHeight="1">
      <c r="A35" s="4" t="s">
        <v>1</v>
      </c>
      <c r="B35" s="5"/>
      <c r="C35" s="6" t="s">
        <v>2</v>
      </c>
      <c r="D35" s="6" t="s">
        <v>3</v>
      </c>
      <c r="E35" s="6" t="s">
        <v>41</v>
      </c>
      <c r="F35" s="6" t="s">
        <v>5</v>
      </c>
      <c r="G35" s="6" t="s">
        <v>6</v>
      </c>
      <c r="H35" s="6" t="s">
        <v>7</v>
      </c>
    </row>
    <row r="36" ht="15.75" customHeight="1">
      <c r="A36" s="7" t="s">
        <v>8</v>
      </c>
      <c r="B36" s="8" t="s">
        <v>9</v>
      </c>
      <c r="C36" s="10">
        <v>7200.0</v>
      </c>
      <c r="D36" s="10">
        <v>400.0</v>
      </c>
      <c r="E36" s="10">
        <v>1500.0</v>
      </c>
      <c r="F36" s="10">
        <v>950.0</v>
      </c>
      <c r="G36" s="10">
        <f t="shared" ref="G36:G37" si="7">SUM(F36*8.25%)</f>
        <v>78.375</v>
      </c>
      <c r="H36" s="11">
        <f t="shared" ref="H36:H47" si="8">SUM(C36:G36)</f>
        <v>10128.375</v>
      </c>
    </row>
    <row r="37" ht="15.75" customHeight="1">
      <c r="A37" s="12"/>
      <c r="B37" s="13" t="s">
        <v>10</v>
      </c>
      <c r="C37" s="14">
        <v>7200.0</v>
      </c>
      <c r="D37" s="14">
        <v>400.0</v>
      </c>
      <c r="E37" s="14">
        <v>1850.0</v>
      </c>
      <c r="F37" s="14">
        <v>1300.0</v>
      </c>
      <c r="G37" s="14">
        <f t="shared" si="7"/>
        <v>107.25</v>
      </c>
      <c r="H37" s="15">
        <f t="shared" si="8"/>
        <v>10857.25</v>
      </c>
    </row>
    <row r="38" ht="15.75" customHeight="1">
      <c r="A38" s="16"/>
      <c r="B38" s="17" t="s">
        <v>11</v>
      </c>
      <c r="C38" s="18">
        <v>0.0</v>
      </c>
      <c r="D38" s="19">
        <v>0.0</v>
      </c>
      <c r="E38" s="19">
        <v>1050.0</v>
      </c>
      <c r="F38" s="19">
        <v>0.0</v>
      </c>
      <c r="G38" s="18">
        <v>0.0</v>
      </c>
      <c r="H38" s="20">
        <f t="shared" si="8"/>
        <v>1050</v>
      </c>
    </row>
    <row r="39" ht="15.75" customHeight="1">
      <c r="A39" s="21" t="s">
        <v>12</v>
      </c>
      <c r="B39" s="8" t="s">
        <v>9</v>
      </c>
      <c r="C39" s="10">
        <v>7200.0</v>
      </c>
      <c r="D39" s="30">
        <v>400.0</v>
      </c>
      <c r="E39" s="30">
        <v>1850.0</v>
      </c>
      <c r="F39" s="30">
        <v>400.0</v>
      </c>
      <c r="G39" s="10">
        <f>SUM(F39*8.25%)</f>
        <v>33</v>
      </c>
      <c r="H39" s="23">
        <f t="shared" si="8"/>
        <v>9883</v>
      </c>
    </row>
    <row r="40" ht="15.75" customHeight="1">
      <c r="A40" s="12"/>
      <c r="B40" s="13" t="s">
        <v>10</v>
      </c>
      <c r="C40" s="14">
        <v>7200.0</v>
      </c>
      <c r="D40" s="14">
        <v>400.0</v>
      </c>
      <c r="E40" s="14">
        <v>1950.0</v>
      </c>
      <c r="F40" s="14">
        <v>400.0</v>
      </c>
      <c r="G40" s="14">
        <v>33.0</v>
      </c>
      <c r="H40" s="15">
        <f t="shared" si="8"/>
        <v>9983</v>
      </c>
    </row>
    <row r="41" ht="15.75" customHeight="1">
      <c r="A41" s="25"/>
      <c r="B41" s="17" t="s">
        <v>11</v>
      </c>
      <c r="C41" s="18">
        <v>0.0</v>
      </c>
      <c r="D41" s="18">
        <v>0.0</v>
      </c>
      <c r="E41" s="18">
        <v>1050.0</v>
      </c>
      <c r="F41" s="19">
        <v>400.0</v>
      </c>
      <c r="G41" s="18">
        <v>33.0</v>
      </c>
      <c r="H41" s="20">
        <f t="shared" si="8"/>
        <v>1483</v>
      </c>
    </row>
    <row r="42" ht="15.75" customHeight="1">
      <c r="A42" s="21" t="s">
        <v>13</v>
      </c>
      <c r="B42" s="29" t="s">
        <v>9</v>
      </c>
      <c r="C42" s="10">
        <v>7200.0</v>
      </c>
      <c r="D42" s="10">
        <v>400.0</v>
      </c>
      <c r="E42" s="10">
        <v>1500.0</v>
      </c>
      <c r="F42" s="30">
        <v>1700.0</v>
      </c>
      <c r="G42" s="10">
        <f t="shared" ref="G42:G43" si="9">SUM(F42*8.25%)</f>
        <v>140.25</v>
      </c>
      <c r="H42" s="23">
        <f t="shared" si="8"/>
        <v>10940.25</v>
      </c>
    </row>
    <row r="43" ht="15.75" customHeight="1">
      <c r="A43" s="12"/>
      <c r="B43" s="8" t="s">
        <v>10</v>
      </c>
      <c r="C43" s="14">
        <v>7200.0</v>
      </c>
      <c r="D43" s="14">
        <v>400.0</v>
      </c>
      <c r="E43" s="14">
        <v>2200.0</v>
      </c>
      <c r="F43" s="14">
        <v>1700.0</v>
      </c>
      <c r="G43" s="14">
        <f t="shared" si="9"/>
        <v>140.25</v>
      </c>
      <c r="H43" s="15">
        <f t="shared" si="8"/>
        <v>11640.25</v>
      </c>
    </row>
    <row r="44" ht="15.75" customHeight="1">
      <c r="A44" s="25"/>
      <c r="B44" s="17" t="s">
        <v>11</v>
      </c>
      <c r="C44" s="18">
        <v>0.0</v>
      </c>
      <c r="D44" s="19">
        <v>0.0</v>
      </c>
      <c r="E44" s="19">
        <v>1500.0</v>
      </c>
      <c r="F44" s="19">
        <v>1700.0</v>
      </c>
      <c r="G44" s="18">
        <v>140.0</v>
      </c>
      <c r="H44" s="20">
        <f t="shared" si="8"/>
        <v>3340</v>
      </c>
    </row>
    <row r="45" ht="15.75" customHeight="1">
      <c r="A45" s="31" t="s">
        <v>14</v>
      </c>
      <c r="B45" s="32" t="s">
        <v>15</v>
      </c>
      <c r="C45" s="10">
        <v>7200.0</v>
      </c>
      <c r="D45" s="30">
        <v>400.0</v>
      </c>
      <c r="E45" s="30">
        <v>675.0</v>
      </c>
      <c r="F45" s="30">
        <v>0.0</v>
      </c>
      <c r="G45" s="10">
        <v>0.0</v>
      </c>
      <c r="H45" s="23">
        <f t="shared" si="8"/>
        <v>8275</v>
      </c>
    </row>
    <row r="46" ht="15.75" customHeight="1">
      <c r="A46" s="12"/>
      <c r="B46" s="33" t="s">
        <v>16</v>
      </c>
      <c r="C46" s="14">
        <v>7200.0</v>
      </c>
      <c r="D46" s="14">
        <v>400.0</v>
      </c>
      <c r="E46" s="14">
        <v>1000.0</v>
      </c>
      <c r="F46" s="14">
        <v>0.0</v>
      </c>
      <c r="G46" s="14">
        <v>0.0</v>
      </c>
      <c r="H46" s="15">
        <f t="shared" si="8"/>
        <v>8600</v>
      </c>
    </row>
    <row r="47" ht="15.75" customHeight="1">
      <c r="A47" s="16"/>
      <c r="B47" s="33" t="s">
        <v>17</v>
      </c>
      <c r="C47" s="14">
        <v>7200.0</v>
      </c>
      <c r="D47" s="14">
        <v>400.0</v>
      </c>
      <c r="E47" s="14">
        <v>1000.0</v>
      </c>
      <c r="F47" s="14">
        <v>0.0</v>
      </c>
      <c r="G47" s="14">
        <v>0.0</v>
      </c>
      <c r="H47" s="15">
        <f t="shared" si="8"/>
        <v>8600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21:A23"/>
    <mergeCell ref="A24:A26"/>
    <mergeCell ref="A36:A38"/>
    <mergeCell ref="A30:A32"/>
    <mergeCell ref="A39:A41"/>
    <mergeCell ref="A42:A44"/>
    <mergeCell ref="A45:A47"/>
    <mergeCell ref="A20:B20"/>
    <mergeCell ref="A15:A17"/>
    <mergeCell ref="A6:A8"/>
    <mergeCell ref="A9:A11"/>
    <mergeCell ref="A4:H4"/>
    <mergeCell ref="A5:B5"/>
    <mergeCell ref="E33:G33"/>
    <mergeCell ref="A34:H34"/>
    <mergeCell ref="A35:B35"/>
    <mergeCell ref="A19:H19"/>
    <mergeCell ref="A27:A29"/>
    <mergeCell ref="A12:A14"/>
  </mergeCells>
  <printOptions/>
  <pageMargins bottom="0.75" footer="0.0" header="0.0" left="0.7" right="0.7" top="0.75"/>
  <pageSetup scale="88" orientation="portrait"/>
  <drawing r:id="rId1"/>
</worksheet>
</file>